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E19"/>
  <c r="E20" s="1"/>
  <c r="D15"/>
  <c r="C15"/>
  <c r="B15"/>
  <c r="E14"/>
  <c r="E15" s="1"/>
  <c r="F15" s="1"/>
  <c r="D10"/>
  <c r="D21" s="1"/>
  <c r="C10"/>
  <c r="C21" s="1"/>
  <c r="B10"/>
  <c r="B21" s="1"/>
  <c r="E9"/>
  <c r="E10" s="1"/>
  <c r="E21" s="1"/>
  <c r="F20" l="1"/>
  <c r="F19"/>
  <c r="F9"/>
  <c r="F10" s="1"/>
  <c r="F14"/>
  <c r="F21" l="1"/>
</calcChain>
</file>

<file path=xl/sharedStrings.xml><?xml version="1.0" encoding="utf-8"?>
<sst xmlns="http://schemas.openxmlformats.org/spreadsheetml/2006/main" count="78" uniqueCount="47">
  <si>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</si>
  <si>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</si>
  <si>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</si>
  <si>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</si>
  <si>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</si>
  <si>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АИ 92</t>
  </si>
  <si>
    <t>х</t>
  </si>
  <si>
    <t>Производитель</t>
  </si>
  <si>
    <t>БПТО и КО ОАО "Газпромнефть-Урал" г.Омск</t>
  </si>
  <si>
    <t>БПТО и КО ООО "Лукоил" г. Уфа</t>
  </si>
  <si>
    <t>БПТО и КО ООО"Лукоил Нефтеоргсинтез" г.Пермь</t>
  </si>
  <si>
    <t>Количество, л</t>
  </si>
  <si>
    <t>Цена за единицу, руб</t>
  </si>
  <si>
    <t>Итого, руб</t>
  </si>
  <si>
    <t>АИ 95</t>
  </si>
  <si>
    <t>Наименов-е</t>
  </si>
  <si>
    <t>Дизельное топливо</t>
  </si>
  <si>
    <t>БПТО и КО ООО "Лукоил-Уралнефтепродукт" г.Омск</t>
  </si>
  <si>
    <r>
      <rPr>
        <b/>
        <sz val="11"/>
        <color indexed="8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: </t>
    </r>
  </si>
  <si>
    <t>Номер п/п</t>
  </si>
  <si>
    <t>Адрес</t>
  </si>
  <si>
    <t>Телефон</t>
  </si>
  <si>
    <t>ООО "Югорск продукт"</t>
  </si>
  <si>
    <t>628260, г. Югорск, ул. Гастелло, 27-1</t>
  </si>
  <si>
    <t>8 (34675) 2-82-24</t>
  </si>
  <si>
    <t>ООО "Анушик"</t>
  </si>
  <si>
    <t>628260, г. Югорск, ул. Промышленная, 7</t>
  </si>
  <si>
    <t>8 (34675) 2-72-48,      2-14-26</t>
  </si>
  <si>
    <t>Главный врач                                  ______________В. А. Каданцев</t>
  </si>
  <si>
    <r>
      <t xml:space="preserve">Способ размещения заказа                      </t>
    </r>
    <r>
      <rPr>
        <i/>
        <sz val="11"/>
        <color theme="1"/>
        <rFont val="Times New Roman"/>
        <family val="1"/>
        <charset val="204"/>
      </rPr>
      <t>Открытый аукцион в электронной форме</t>
    </r>
  </si>
  <si>
    <t xml:space="preserve">                  Часть IV. Обоснование расчета  начальной (максимальной) цены контракта на поставку горюче-смазочных материалов из средств </t>
  </si>
  <si>
    <t xml:space="preserve">            бюджета на 1 квартал 2012 года для  МУ "Центральная городская больница г. Югорска"</t>
  </si>
  <si>
    <t>Начальник ОМТС                            ______________О.В.Кажуро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</si>
  <si>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</si>
  <si>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</si>
  <si>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</si>
  <si>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</si>
  <si>
    <t>Начальная (максимальная) цена контракта: 696 781,00 (Шестьсот девяносто шесть тысяч семьсот восемьдесят один рубль)</t>
  </si>
  <si>
    <t>Обоснованием для расчета начальной (максимальной) цены контракта использовалась информация коммерческих предложений фирм потенциальных участников размещения заказа, путем мониторирования цен, а также информация с официального сайта www.zakupki.gov.ru реестровая запись №0387300010811000209.</t>
  </si>
  <si>
    <t>Наименование  источника</t>
  </si>
  <si>
    <t>Вх.№255 от 11.01.2012 года</t>
  </si>
  <si>
    <t>Вх.№256 от 12.01.2012 года</t>
  </si>
  <si>
    <t>Официальный сайт www.zakupki.gov.ru</t>
  </si>
  <si>
    <t>Реестр контрактов.Реестровая запись № 0387300010811000209</t>
  </si>
  <si>
    <t>Дата составления сводной таблицы 12 января 2012 года</t>
  </si>
  <si>
    <t>Дата, номер коммерческого предложения (№ реестровой записи)</t>
  </si>
  <si>
    <t>Цены действительны до 31 января 2012 года.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</si>
</sst>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Border="1"/>
    <xf numFmtId="0" fontId="1" fillId="0" borderId="1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="84" zoomScaleNormal="84" workbookViewId="0">
      <selection activeCell="B18" sqref="B18:D18"/>
    </sheetView>
  </sheetViews>
  <sheetFormatPr defaultRowHeight="15"/>
  <cols>
    <col min="1" max="1" width="16.42578125" customWidth="1"/>
    <col min="2" max="2" width="30.28515625" customWidth="1"/>
    <col min="3" max="3" width="30.140625" customWidth="1"/>
    <col min="4" max="4" width="30.5703125" customWidth="1"/>
    <col min="5" max="5" width="19.5703125" customWidth="1"/>
    <col min="6" max="6" width="17" customWidth="1"/>
  </cols>
  <sheetData>
    <row r="1" spans="1:6" ht="19.5" customHeight="1">
      <c r="A1" s="46" t="s">
        <v>30</v>
      </c>
      <c r="B1" s="46"/>
      <c r="C1" s="46"/>
      <c r="D1" s="46"/>
      <c r="E1" s="46"/>
      <c r="F1" s="46"/>
    </row>
    <row r="2" spans="1:6" ht="16.5" customHeight="1">
      <c r="A2" s="47" t="s">
        <v>31</v>
      </c>
      <c r="B2" s="48"/>
      <c r="C2" s="47"/>
      <c r="D2" s="47"/>
      <c r="E2" s="47"/>
      <c r="F2" s="47"/>
    </row>
    <row r="3" spans="1:6" ht="15.75" thickBot="1">
      <c r="A3" s="1"/>
      <c r="B3" s="1"/>
      <c r="C3" s="1" t="s">
        <v>29</v>
      </c>
      <c r="D3" s="1"/>
      <c r="E3" s="1"/>
      <c r="F3" s="2"/>
    </row>
    <row r="4" spans="1:6" ht="15.75" thickBot="1">
      <c r="A4" s="34" t="s">
        <v>0</v>
      </c>
      <c r="B4" s="3"/>
      <c r="C4" s="3" t="s">
        <v>1</v>
      </c>
      <c r="D4" s="3"/>
      <c r="E4" s="40" t="s">
        <v>2</v>
      </c>
      <c r="F4" s="40" t="s">
        <v>3</v>
      </c>
    </row>
    <row r="5" spans="1:6" ht="15.75" thickBot="1">
      <c r="A5" s="49"/>
      <c r="B5" s="4">
        <v>1</v>
      </c>
      <c r="C5" s="5">
        <v>2</v>
      </c>
      <c r="D5" s="6">
        <v>3</v>
      </c>
      <c r="E5" s="41"/>
      <c r="F5" s="41"/>
    </row>
    <row r="6" spans="1:6" ht="15.75" thickBot="1">
      <c r="A6" s="7" t="s">
        <v>4</v>
      </c>
      <c r="B6" s="42" t="s">
        <v>5</v>
      </c>
      <c r="C6" s="43"/>
      <c r="D6" s="44"/>
      <c r="E6" s="8" t="s">
        <v>6</v>
      </c>
      <c r="F6" s="8" t="s">
        <v>6</v>
      </c>
    </row>
    <row r="7" spans="1:6" ht="33.75" customHeight="1" thickBot="1">
      <c r="A7" s="9" t="s">
        <v>7</v>
      </c>
      <c r="B7" s="10" t="s">
        <v>8</v>
      </c>
      <c r="C7" s="10" t="s">
        <v>9</v>
      </c>
      <c r="D7" s="10" t="s">
        <v>10</v>
      </c>
      <c r="E7" s="11" t="s">
        <v>6</v>
      </c>
      <c r="F7" s="11" t="s">
        <v>6</v>
      </c>
    </row>
    <row r="8" spans="1:6" ht="15.75" thickBot="1">
      <c r="A8" s="12" t="s">
        <v>11</v>
      </c>
      <c r="B8" s="42">
        <v>20972</v>
      </c>
      <c r="C8" s="43"/>
      <c r="D8" s="44"/>
      <c r="E8" s="13" t="s">
        <v>6</v>
      </c>
      <c r="F8" s="13" t="s">
        <v>6</v>
      </c>
    </row>
    <row r="9" spans="1:6" ht="30.75" thickBot="1">
      <c r="A9" s="54" t="s">
        <v>12</v>
      </c>
      <c r="B9" s="14">
        <v>28.5</v>
      </c>
      <c r="C9" s="15">
        <v>28.4</v>
      </c>
      <c r="D9" s="16">
        <v>27.65</v>
      </c>
      <c r="E9" s="17">
        <f>(B9+C9+D9)/3</f>
        <v>28.183333333333334</v>
      </c>
      <c r="F9" s="17">
        <f>E9</f>
        <v>28.183333333333334</v>
      </c>
    </row>
    <row r="10" spans="1:6" ht="15.75" thickBot="1">
      <c r="A10" s="11" t="s">
        <v>13</v>
      </c>
      <c r="B10" s="18">
        <f>B9*B8</f>
        <v>597702</v>
      </c>
      <c r="C10" s="18">
        <f>C9*B8</f>
        <v>595604.79999999993</v>
      </c>
      <c r="D10" s="18">
        <f>D9*B8</f>
        <v>579875.79999999993</v>
      </c>
      <c r="E10" s="19">
        <f>E9*B8</f>
        <v>591060.8666666667</v>
      </c>
      <c r="F10" s="19">
        <f>F9*B8</f>
        <v>591060.8666666667</v>
      </c>
    </row>
    <row r="11" spans="1:6" ht="15.75" thickBot="1">
      <c r="A11" s="7" t="s">
        <v>4</v>
      </c>
      <c r="B11" s="36" t="s">
        <v>14</v>
      </c>
      <c r="C11" s="50"/>
      <c r="D11" s="37"/>
      <c r="E11" s="8" t="s">
        <v>6</v>
      </c>
      <c r="F11" s="8" t="s">
        <v>6</v>
      </c>
    </row>
    <row r="12" spans="1:6" ht="32.25" customHeight="1" thickBot="1">
      <c r="A12" s="20" t="s">
        <v>7</v>
      </c>
      <c r="B12" s="10" t="s">
        <v>8</v>
      </c>
      <c r="C12" s="10" t="s">
        <v>9</v>
      </c>
      <c r="D12" s="10" t="s">
        <v>10</v>
      </c>
      <c r="E12" s="11" t="s">
        <v>6</v>
      </c>
      <c r="F12" s="11" t="s">
        <v>6</v>
      </c>
    </row>
    <row r="13" spans="1:6" ht="15.75" thickBot="1">
      <c r="A13" s="12" t="s">
        <v>11</v>
      </c>
      <c r="B13" s="38">
        <v>2660</v>
      </c>
      <c r="C13" s="51"/>
      <c r="D13" s="39"/>
      <c r="E13" s="13" t="s">
        <v>6</v>
      </c>
      <c r="F13" s="13" t="s">
        <v>6</v>
      </c>
    </row>
    <row r="14" spans="1:6" ht="30.75" thickBot="1">
      <c r="A14" s="54" t="s">
        <v>12</v>
      </c>
      <c r="B14" s="14">
        <v>29.5</v>
      </c>
      <c r="C14" s="15">
        <v>29.4</v>
      </c>
      <c r="D14" s="16">
        <v>28.9</v>
      </c>
      <c r="E14" s="17">
        <f>(B14+C14+D14)/3</f>
        <v>29.266666666666666</v>
      </c>
      <c r="F14" s="17">
        <f>E14</f>
        <v>29.266666666666666</v>
      </c>
    </row>
    <row r="15" spans="1:6" ht="15.75" thickBot="1">
      <c r="A15" s="11" t="s">
        <v>13</v>
      </c>
      <c r="B15" s="18">
        <f>B14*B13</f>
        <v>78470</v>
      </c>
      <c r="C15" s="18">
        <f>C14*B13</f>
        <v>78204</v>
      </c>
      <c r="D15" s="18">
        <f>D14*B13</f>
        <v>76874</v>
      </c>
      <c r="E15" s="19">
        <f>E14*B13</f>
        <v>77849.333333333328</v>
      </c>
      <c r="F15" s="19">
        <f>E15</f>
        <v>77849.333333333328</v>
      </c>
    </row>
    <row r="16" spans="1:6" ht="15.75" thickBot="1">
      <c r="A16" s="7" t="s">
        <v>15</v>
      </c>
      <c r="B16" s="42" t="s">
        <v>16</v>
      </c>
      <c r="C16" s="43"/>
      <c r="D16" s="44"/>
      <c r="E16" s="8" t="s">
        <v>6</v>
      </c>
      <c r="F16" s="8" t="s">
        <v>6</v>
      </c>
    </row>
    <row r="17" spans="1:6" ht="30.75" customHeight="1" thickBot="1">
      <c r="A17" s="9" t="s">
        <v>7</v>
      </c>
      <c r="B17" s="10" t="s">
        <v>17</v>
      </c>
      <c r="C17" s="10" t="s">
        <v>9</v>
      </c>
      <c r="D17" s="10" t="s">
        <v>10</v>
      </c>
      <c r="E17" s="11" t="s">
        <v>6</v>
      </c>
      <c r="F17" s="11" t="s">
        <v>6</v>
      </c>
    </row>
    <row r="18" spans="1:6" ht="15.75" thickBot="1">
      <c r="A18" s="12" t="s">
        <v>11</v>
      </c>
      <c r="B18" s="42">
        <v>901</v>
      </c>
      <c r="C18" s="43"/>
      <c r="D18" s="44"/>
      <c r="E18" s="13" t="s">
        <v>6</v>
      </c>
      <c r="F18" s="13" t="s">
        <v>6</v>
      </c>
    </row>
    <row r="19" spans="1:6" ht="30">
      <c r="A19" s="54" t="s">
        <v>12</v>
      </c>
      <c r="B19" s="14">
        <v>33</v>
      </c>
      <c r="C19" s="15">
        <v>31.8</v>
      </c>
      <c r="D19" s="16">
        <v>28</v>
      </c>
      <c r="E19" s="21">
        <f>(B19+C19+D19)/3</f>
        <v>30.933333333333334</v>
      </c>
      <c r="F19" s="21">
        <f>E19</f>
        <v>30.933333333333334</v>
      </c>
    </row>
    <row r="20" spans="1:6" ht="15.75" thickBot="1">
      <c r="A20" s="31" t="s">
        <v>13</v>
      </c>
      <c r="B20" s="18">
        <f>B19*B18</f>
        <v>29733</v>
      </c>
      <c r="C20" s="22">
        <f>C19*B18</f>
        <v>28651.8</v>
      </c>
      <c r="D20" s="23">
        <f>D19*B18</f>
        <v>25228</v>
      </c>
      <c r="E20" s="24">
        <f>E19*B18</f>
        <v>27870.933333333334</v>
      </c>
      <c r="F20" s="24">
        <f>E20</f>
        <v>27870.933333333334</v>
      </c>
    </row>
    <row r="21" spans="1:6" ht="15.75" thickBot="1">
      <c r="A21" s="25" t="s">
        <v>18</v>
      </c>
      <c r="B21" s="19">
        <f>B20+B15+B10</f>
        <v>705905</v>
      </c>
      <c r="C21" s="19">
        <f>C20+C15+C10</f>
        <v>702460.6</v>
      </c>
      <c r="D21" s="19">
        <f>D20+D15+D10</f>
        <v>681977.79999999993</v>
      </c>
      <c r="E21" s="19">
        <f>E20+E15+E10</f>
        <v>696781.1333333333</v>
      </c>
      <c r="F21" s="19">
        <f>F20+F15+F10</f>
        <v>696781.1333333333</v>
      </c>
    </row>
    <row r="22" spans="1:6">
      <c r="A22" s="26"/>
      <c r="B22" s="27"/>
      <c r="C22" s="27"/>
      <c r="D22" s="27"/>
      <c r="E22" s="30"/>
      <c r="F22" s="27"/>
    </row>
    <row r="23" spans="1:6">
      <c r="A23" s="28" t="s">
        <v>37</v>
      </c>
      <c r="B23" s="27"/>
      <c r="C23" s="27"/>
      <c r="D23" s="27"/>
      <c r="E23" s="26"/>
      <c r="F23" s="27"/>
    </row>
    <row r="24" spans="1:6">
      <c r="A24" s="28"/>
      <c r="B24" s="27"/>
      <c r="C24" s="27"/>
      <c r="D24" s="27"/>
      <c r="E24" s="26"/>
      <c r="F24" s="27"/>
    </row>
    <row r="25" spans="1:6" ht="33.75" customHeight="1">
      <c r="A25" s="45" t="s">
        <v>38</v>
      </c>
      <c r="B25" s="45"/>
      <c r="C25" s="45"/>
      <c r="D25" s="45"/>
      <c r="E25" s="45"/>
      <c r="F25" s="45"/>
    </row>
    <row r="26" spans="1:6">
      <c r="A26" s="28"/>
      <c r="B26" s="29"/>
      <c r="C26" s="29"/>
      <c r="D26" s="29"/>
      <c r="E26" s="29"/>
      <c r="F26" s="29"/>
    </row>
    <row r="27" spans="1:6">
      <c r="A27" s="28" t="s">
        <v>46</v>
      </c>
      <c r="B27" s="1"/>
      <c r="C27" s="1"/>
      <c r="D27" s="1"/>
      <c r="E27" s="1"/>
      <c r="F27" s="1"/>
    </row>
    <row r="28" spans="1:6" ht="15.75" thickBot="1">
      <c r="A28" s="28"/>
      <c r="B28" s="26"/>
      <c r="C28" s="26"/>
      <c r="D28" s="1"/>
      <c r="E28" s="1"/>
      <c r="F28" s="1"/>
    </row>
    <row r="29" spans="1:6" ht="45.75" thickBot="1">
      <c r="A29" s="11" t="s">
        <v>19</v>
      </c>
      <c r="B29" s="52" t="s">
        <v>39</v>
      </c>
      <c r="C29" s="10" t="s">
        <v>45</v>
      </c>
      <c r="D29" s="55" t="s">
        <v>20</v>
      </c>
      <c r="E29" s="56"/>
      <c r="F29" s="11" t="s">
        <v>21</v>
      </c>
    </row>
    <row r="30" spans="1:6" ht="15.75" thickBot="1">
      <c r="A30" s="34">
        <v>1</v>
      </c>
      <c r="B30" s="53" t="s">
        <v>22</v>
      </c>
      <c r="C30" s="53" t="s">
        <v>40</v>
      </c>
      <c r="D30" s="36" t="s">
        <v>23</v>
      </c>
      <c r="E30" s="37"/>
      <c r="F30" s="40" t="s">
        <v>24</v>
      </c>
    </row>
    <row r="31" spans="1:6" ht="12" customHeight="1" thickBot="1">
      <c r="A31" s="35"/>
      <c r="B31" s="53"/>
      <c r="C31" s="53"/>
      <c r="D31" s="38"/>
      <c r="E31" s="39"/>
      <c r="F31" s="41"/>
    </row>
    <row r="32" spans="1:6" ht="15.75" thickBot="1">
      <c r="A32" s="34">
        <v>2</v>
      </c>
      <c r="B32" s="40" t="s">
        <v>25</v>
      </c>
      <c r="C32" s="53" t="s">
        <v>41</v>
      </c>
      <c r="D32" s="36" t="s">
        <v>26</v>
      </c>
      <c r="E32" s="37"/>
      <c r="F32" s="40" t="s">
        <v>27</v>
      </c>
    </row>
    <row r="33" spans="1:6" ht="15.75" thickBot="1">
      <c r="A33" s="35"/>
      <c r="B33" s="41"/>
      <c r="C33" s="53"/>
      <c r="D33" s="38"/>
      <c r="E33" s="39"/>
      <c r="F33" s="41"/>
    </row>
    <row r="34" spans="1:6" ht="15.75" customHeight="1" thickBot="1">
      <c r="A34" s="34">
        <v>3</v>
      </c>
      <c r="B34" s="53" t="s">
        <v>42</v>
      </c>
      <c r="C34" s="40" t="s">
        <v>43</v>
      </c>
      <c r="D34" s="36"/>
      <c r="E34" s="37"/>
      <c r="F34" s="40"/>
    </row>
    <row r="35" spans="1:6" ht="23.25" customHeight="1" thickBot="1">
      <c r="A35" s="35"/>
      <c r="B35" s="53"/>
      <c r="C35" s="41"/>
      <c r="D35" s="38"/>
      <c r="E35" s="39"/>
      <c r="F35" s="41"/>
    </row>
    <row r="36" spans="1:6">
      <c r="A36" s="26"/>
      <c r="B36" s="26"/>
      <c r="C36" s="26"/>
      <c r="D36" s="26"/>
      <c r="E36" s="26"/>
      <c r="F36" s="1"/>
    </row>
    <row r="37" spans="1:6">
      <c r="A37" s="1" t="s">
        <v>28</v>
      </c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 t="s">
        <v>32</v>
      </c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 t="s">
        <v>44</v>
      </c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32" t="s">
        <v>33</v>
      </c>
      <c r="B43" s="32"/>
      <c r="C43" s="32"/>
      <c r="D43" s="32"/>
      <c r="E43" s="1"/>
      <c r="F43" s="1"/>
    </row>
    <row r="44" spans="1:6">
      <c r="A44" s="33" t="s">
        <v>34</v>
      </c>
      <c r="B44" s="33"/>
      <c r="C44" s="33"/>
      <c r="D44" s="33"/>
    </row>
    <row r="45" spans="1:6">
      <c r="A45" s="32" t="s">
        <v>35</v>
      </c>
      <c r="B45" s="32"/>
      <c r="C45" s="32"/>
      <c r="D45" s="32"/>
    </row>
    <row r="46" spans="1:6">
      <c r="A46" s="32" t="s">
        <v>36</v>
      </c>
      <c r="B46" s="32"/>
      <c r="C46" s="32"/>
      <c r="D46" s="32"/>
    </row>
  </sheetData>
  <mergeCells count="29">
    <mergeCell ref="B16:D16"/>
    <mergeCell ref="A1:F1"/>
    <mergeCell ref="A2:F2"/>
    <mergeCell ref="A4:A5"/>
    <mergeCell ref="E4:E5"/>
    <mergeCell ref="F4:F5"/>
    <mergeCell ref="B6:D6"/>
    <mergeCell ref="B8:D8"/>
    <mergeCell ref="B11:D11"/>
    <mergeCell ref="B13:D13"/>
    <mergeCell ref="B18:D18"/>
    <mergeCell ref="A25:F25"/>
    <mergeCell ref="D29:E29"/>
    <mergeCell ref="D30:E31"/>
    <mergeCell ref="F30:F31"/>
    <mergeCell ref="B30:B31"/>
    <mergeCell ref="C30:C31"/>
    <mergeCell ref="F32:F33"/>
    <mergeCell ref="A34:A35"/>
    <mergeCell ref="D34:E35"/>
    <mergeCell ref="F34:F35"/>
    <mergeCell ref="B32:B33"/>
    <mergeCell ref="C32:C33"/>
    <mergeCell ref="B34:B35"/>
    <mergeCell ref="C34:C35"/>
    <mergeCell ref="A44:D44"/>
    <mergeCell ref="A32:A33"/>
    <mergeCell ref="A30:A31"/>
    <mergeCell ref="D32:E33"/>
  </mergeCells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2012-01-13T10:22:23Z</cp:lastPrinted>
  <dcterms:created xsi:type="dcterms:W3CDTF">2011-06-03T02:23:32Z</dcterms:created>
  <dcterms:modified xsi:type="dcterms:W3CDTF">2012-01-13T10:45:13Z</dcterms:modified>
</cp:coreProperties>
</file>